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515" windowHeight="4695"/>
  </bookViews>
  <sheets>
    <sheet name="PWM" sheetId="2" r:id="rId1"/>
  </sheets>
  <calcPr calcId="125725"/>
</workbook>
</file>

<file path=xl/calcChain.xml><?xml version="1.0" encoding="utf-8"?>
<calcChain xmlns="http://schemas.openxmlformats.org/spreadsheetml/2006/main">
  <c r="D22" i="2"/>
  <c r="E22"/>
  <c r="F22"/>
  <c r="G22"/>
  <c r="H22"/>
  <c r="I22"/>
  <c r="J22"/>
  <c r="K22"/>
  <c r="L22"/>
  <c r="M22"/>
  <c r="N22"/>
  <c r="O22"/>
  <c r="P22"/>
  <c r="Q22"/>
  <c r="R22"/>
  <c r="D23"/>
  <c r="E23"/>
  <c r="F23"/>
  <c r="G23"/>
  <c r="H23"/>
  <c r="I23"/>
  <c r="J23"/>
  <c r="K23"/>
  <c r="L23"/>
  <c r="M23"/>
  <c r="N23"/>
  <c r="O23"/>
  <c r="P23"/>
  <c r="Q23"/>
  <c r="R23"/>
  <c r="D24"/>
  <c r="E24"/>
  <c r="F24"/>
  <c r="G24"/>
  <c r="H24"/>
  <c r="I24"/>
  <c r="J24"/>
  <c r="K24"/>
  <c r="L24"/>
  <c r="M24"/>
  <c r="N24"/>
  <c r="O24"/>
  <c r="P24"/>
  <c r="Q24"/>
  <c r="R24"/>
  <c r="D25"/>
  <c r="E25"/>
  <c r="F25"/>
  <c r="G25"/>
  <c r="H25"/>
  <c r="I25"/>
  <c r="J25"/>
  <c r="K25"/>
  <c r="L25"/>
  <c r="M25"/>
  <c r="N25"/>
  <c r="O25"/>
  <c r="P25"/>
  <c r="Q25"/>
  <c r="R25"/>
  <c r="E21"/>
  <c r="F21"/>
  <c r="G21"/>
  <c r="H21"/>
  <c r="I21"/>
  <c r="J21"/>
  <c r="K21"/>
  <c r="L21"/>
  <c r="M21"/>
  <c r="N21"/>
  <c r="O21"/>
  <c r="P21"/>
  <c r="Q21"/>
  <c r="R21"/>
  <c r="D21"/>
  <c r="C13"/>
  <c r="D13"/>
  <c r="E13"/>
  <c r="F13"/>
  <c r="G13"/>
  <c r="H13"/>
  <c r="I13"/>
  <c r="J13"/>
  <c r="K13"/>
  <c r="L13"/>
  <c r="M13"/>
  <c r="N13"/>
  <c r="O13"/>
  <c r="P13"/>
  <c r="Q13"/>
  <c r="C14"/>
  <c r="D14"/>
  <c r="E14"/>
  <c r="F14"/>
  <c r="G14"/>
  <c r="H14"/>
  <c r="I14"/>
  <c r="J14"/>
  <c r="K14"/>
  <c r="L14"/>
  <c r="M14"/>
  <c r="N14"/>
  <c r="O14"/>
  <c r="P14"/>
  <c r="Q14"/>
  <c r="C15"/>
  <c r="D15"/>
  <c r="E15"/>
  <c r="F15"/>
  <c r="G15"/>
  <c r="H15"/>
  <c r="I15"/>
  <c r="J15"/>
  <c r="K15"/>
  <c r="L15"/>
  <c r="M15"/>
  <c r="N15"/>
  <c r="O15"/>
  <c r="P15"/>
  <c r="Q15"/>
  <c r="C16"/>
  <c r="D16"/>
  <c r="E16"/>
  <c r="F16"/>
  <c r="G16"/>
  <c r="H16"/>
  <c r="I16"/>
  <c r="J16"/>
  <c r="K16"/>
  <c r="L16"/>
  <c r="M16"/>
  <c r="N16"/>
  <c r="O16"/>
  <c r="P16"/>
  <c r="Q16"/>
  <c r="D12"/>
  <c r="E12"/>
  <c r="F12"/>
  <c r="G12"/>
  <c r="H12"/>
  <c r="I12"/>
  <c r="J12"/>
  <c r="K12"/>
  <c r="L12"/>
  <c r="M12"/>
  <c r="N12"/>
  <c r="O12"/>
  <c r="P12"/>
  <c r="Q12"/>
  <c r="C12"/>
  <c r="C25"/>
  <c r="B16"/>
  <c r="C7"/>
  <c r="D7"/>
  <c r="E7"/>
  <c r="F7"/>
  <c r="G7"/>
  <c r="H7"/>
  <c r="I7"/>
  <c r="J7"/>
  <c r="K7"/>
  <c r="O7"/>
  <c r="P7"/>
  <c r="Q7"/>
</calcChain>
</file>

<file path=xl/sharedStrings.xml><?xml version="1.0" encoding="utf-8"?>
<sst xmlns="http://schemas.openxmlformats.org/spreadsheetml/2006/main" count="33" uniqueCount="11">
  <si>
    <t>M. musculus</t>
  </si>
  <si>
    <t>A</t>
  </si>
  <si>
    <t>C</t>
  </si>
  <si>
    <t>G</t>
  </si>
  <si>
    <t>T</t>
  </si>
  <si>
    <t>total:</t>
  </si>
  <si>
    <t>Баз.частоты</t>
  </si>
  <si>
    <t>e(b)</t>
  </si>
  <si>
    <t>частоты букв с псевдоотсчетами</t>
  </si>
  <si>
    <t>матрица весов PWM c псевдоотcчетами</t>
  </si>
  <si>
    <t>количества букв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</si>
</sst>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topLeftCell="B3" zoomScale="115" zoomScaleNormal="115" workbookViewId="0">
      <selection activeCell="E29" sqref="E29"/>
    </sheetView>
  </sheetViews>
  <sheetFormatPr defaultRowHeight="15"/>
  <sheetData>
    <row r="1" spans="1:17" ht="15.75" thickBot="1">
      <c r="B1" s="9" t="s">
        <v>10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>
      <c r="B2" s="1" t="s">
        <v>0</v>
      </c>
      <c r="C2" s="2">
        <v>-9</v>
      </c>
      <c r="D2" s="2">
        <v>-8</v>
      </c>
      <c r="E2" s="2">
        <v>-7</v>
      </c>
      <c r="F2" s="2">
        <v>-6</v>
      </c>
      <c r="G2" s="2">
        <v>-5</v>
      </c>
      <c r="H2" s="2">
        <v>-4</v>
      </c>
      <c r="I2" s="2">
        <v>-3</v>
      </c>
      <c r="J2" s="2">
        <v>-2</v>
      </c>
      <c r="K2" s="2">
        <v>-1</v>
      </c>
      <c r="L2" s="2" t="s">
        <v>1</v>
      </c>
      <c r="M2" s="2" t="s">
        <v>4</v>
      </c>
      <c r="N2" s="2" t="s">
        <v>3</v>
      </c>
      <c r="O2" s="2">
        <v>4</v>
      </c>
      <c r="P2" s="2">
        <v>5</v>
      </c>
      <c r="Q2" s="3">
        <v>6</v>
      </c>
    </row>
    <row r="3" spans="1:17">
      <c r="B3" s="4" t="s">
        <v>1</v>
      </c>
      <c r="C3" s="12">
        <v>21</v>
      </c>
      <c r="D3" s="12">
        <v>19</v>
      </c>
      <c r="E3" s="12">
        <v>21</v>
      </c>
      <c r="F3" s="12">
        <v>20</v>
      </c>
      <c r="G3" s="12">
        <v>18</v>
      </c>
      <c r="H3" s="12">
        <v>25</v>
      </c>
      <c r="I3" s="12">
        <v>48</v>
      </c>
      <c r="J3" s="12">
        <v>29</v>
      </c>
      <c r="K3" s="12">
        <v>17</v>
      </c>
      <c r="L3" s="12">
        <v>100</v>
      </c>
      <c r="M3" s="20">
        <v>0</v>
      </c>
      <c r="N3" s="20">
        <v>0</v>
      </c>
      <c r="O3" s="12">
        <v>23</v>
      </c>
      <c r="P3" s="12">
        <v>28</v>
      </c>
      <c r="Q3" s="13">
        <v>15</v>
      </c>
    </row>
    <row r="4" spans="1:17">
      <c r="B4" s="4" t="s">
        <v>2</v>
      </c>
      <c r="C4" s="12">
        <v>27</v>
      </c>
      <c r="D4" s="12">
        <v>34</v>
      </c>
      <c r="E4" s="12">
        <v>31</v>
      </c>
      <c r="F4" s="12">
        <v>23</v>
      </c>
      <c r="G4" s="12">
        <v>32</v>
      </c>
      <c r="H4" s="12">
        <v>38</v>
      </c>
      <c r="I4" s="12">
        <v>9</v>
      </c>
      <c r="J4" s="12">
        <v>39</v>
      </c>
      <c r="K4" s="12">
        <v>47</v>
      </c>
      <c r="L4" s="12">
        <v>0</v>
      </c>
      <c r="M4" s="20">
        <v>0</v>
      </c>
      <c r="N4" s="20">
        <v>0</v>
      </c>
      <c r="O4" s="12">
        <v>14</v>
      </c>
      <c r="P4" s="12">
        <v>40</v>
      </c>
      <c r="Q4" s="13">
        <v>26</v>
      </c>
    </row>
    <row r="5" spans="1:17">
      <c r="B5" s="4" t="s">
        <v>3</v>
      </c>
      <c r="C5" s="12">
        <v>34</v>
      </c>
      <c r="D5" s="12">
        <v>28</v>
      </c>
      <c r="E5" s="12">
        <v>27</v>
      </c>
      <c r="F5" s="12">
        <v>39</v>
      </c>
      <c r="G5" s="12">
        <v>29</v>
      </c>
      <c r="H5" s="12">
        <v>25</v>
      </c>
      <c r="I5" s="12">
        <v>36</v>
      </c>
      <c r="J5" s="12">
        <v>20</v>
      </c>
      <c r="K5" s="12">
        <v>28</v>
      </c>
      <c r="L5" s="12">
        <v>0</v>
      </c>
      <c r="M5" s="20">
        <v>0</v>
      </c>
      <c r="N5" s="20">
        <v>100</v>
      </c>
      <c r="O5" s="12">
        <v>49</v>
      </c>
      <c r="P5" s="12">
        <v>18</v>
      </c>
      <c r="Q5" s="13">
        <v>37</v>
      </c>
    </row>
    <row r="6" spans="1:17">
      <c r="B6" s="4" t="s">
        <v>4</v>
      </c>
      <c r="C6" s="12">
        <v>19</v>
      </c>
      <c r="D6" s="12">
        <v>19</v>
      </c>
      <c r="E6" s="12">
        <v>21</v>
      </c>
      <c r="F6" s="12">
        <v>18</v>
      </c>
      <c r="G6" s="12">
        <v>20</v>
      </c>
      <c r="H6" s="12">
        <v>12</v>
      </c>
      <c r="I6" s="12">
        <v>6</v>
      </c>
      <c r="J6" s="12">
        <v>13</v>
      </c>
      <c r="K6" s="12">
        <v>8</v>
      </c>
      <c r="L6" s="12">
        <v>0</v>
      </c>
      <c r="M6" s="20">
        <v>100</v>
      </c>
      <c r="N6" s="20">
        <v>0</v>
      </c>
      <c r="O6" s="12">
        <v>14</v>
      </c>
      <c r="P6" s="12">
        <v>14</v>
      </c>
      <c r="Q6" s="13">
        <v>22</v>
      </c>
    </row>
    <row r="7" spans="1:17" ht="15.75" thickBot="1">
      <c r="B7" s="7" t="s">
        <v>5</v>
      </c>
      <c r="C7" s="14">
        <f>SUM(C3:C6)</f>
        <v>101</v>
      </c>
      <c r="D7" s="14">
        <f>SUM(D3:D6)</f>
        <v>100</v>
      </c>
      <c r="E7" s="14">
        <f>SUM(E3:E6)</f>
        <v>100</v>
      </c>
      <c r="F7" s="14">
        <f>SUM(F3:F6)</f>
        <v>100</v>
      </c>
      <c r="G7" s="14">
        <f>SUM(G3:G6)</f>
        <v>99</v>
      </c>
      <c r="H7" s="14">
        <f>SUM(H3:H6)</f>
        <v>100</v>
      </c>
      <c r="I7" s="14">
        <f>SUM(I3:I6)</f>
        <v>99</v>
      </c>
      <c r="J7" s="14">
        <f>SUM(J3:J6)</f>
        <v>101</v>
      </c>
      <c r="K7" s="14">
        <f>SUM(K3:K6)</f>
        <v>100</v>
      </c>
      <c r="L7" s="14">
        <v>100</v>
      </c>
      <c r="M7" s="8">
        <v>100</v>
      </c>
      <c r="N7" s="8">
        <v>100</v>
      </c>
      <c r="O7" s="14">
        <f>SUM(O3:O6)</f>
        <v>100</v>
      </c>
      <c r="P7" s="14">
        <f>SUM(P3:P6)</f>
        <v>100</v>
      </c>
      <c r="Q7" s="15">
        <f>SUM(Q3:Q6)</f>
        <v>100</v>
      </c>
    </row>
    <row r="9" spans="1:17" ht="15.75" thickBot="1"/>
    <row r="10" spans="1:17" ht="15.75" thickBot="1">
      <c r="A10" s="9"/>
      <c r="B10" s="10"/>
      <c r="C10" s="10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>
      <c r="A11" s="4" t="s">
        <v>0</v>
      </c>
      <c r="B11" s="5" t="s">
        <v>7</v>
      </c>
      <c r="C11" s="5">
        <v>-9</v>
      </c>
      <c r="D11" s="5">
        <v>-8</v>
      </c>
      <c r="E11" s="5">
        <v>-7</v>
      </c>
      <c r="F11" s="5">
        <v>-6</v>
      </c>
      <c r="G11" s="5">
        <v>-5</v>
      </c>
      <c r="H11" s="5">
        <v>-4</v>
      </c>
      <c r="I11" s="5">
        <v>-3</v>
      </c>
      <c r="J11" s="5">
        <v>-2</v>
      </c>
      <c r="K11" s="5">
        <v>-1</v>
      </c>
      <c r="L11" s="5" t="s">
        <v>1</v>
      </c>
      <c r="M11" s="5" t="s">
        <v>4</v>
      </c>
      <c r="N11" s="5" t="s">
        <v>3</v>
      </c>
      <c r="O11" s="5">
        <v>4</v>
      </c>
      <c r="P11" s="5">
        <v>5</v>
      </c>
      <c r="Q11" s="6">
        <v>6</v>
      </c>
    </row>
    <row r="12" spans="1:17">
      <c r="A12" s="4" t="s">
        <v>1</v>
      </c>
      <c r="B12" s="5">
        <v>0.1</v>
      </c>
      <c r="C12" s="16">
        <f>(C3+$B12)/(C$7+$B$16)</f>
        <v>0.20808678500986194</v>
      </c>
      <c r="D12" s="16">
        <f t="shared" ref="D12:Q12" si="0">(D3+$B12)/(D$7+$B$16)</f>
        <v>0.19023904382470119</v>
      </c>
      <c r="E12" s="16">
        <f t="shared" si="0"/>
        <v>0.2101593625498008</v>
      </c>
      <c r="F12" s="16">
        <f t="shared" si="0"/>
        <v>0.20019920318725101</v>
      </c>
      <c r="G12" s="16">
        <f t="shared" si="0"/>
        <v>0.18209255533199195</v>
      </c>
      <c r="H12" s="16">
        <f t="shared" si="0"/>
        <v>0.25</v>
      </c>
      <c r="I12" s="16">
        <f t="shared" si="0"/>
        <v>0.48390342052313884</v>
      </c>
      <c r="J12" s="16">
        <f t="shared" si="0"/>
        <v>0.28698224852071008</v>
      </c>
      <c r="K12" s="16">
        <f t="shared" si="0"/>
        <v>0.17031872509960161</v>
      </c>
      <c r="L12" s="16">
        <f t="shared" si="0"/>
        <v>0.99701195219123495</v>
      </c>
      <c r="M12" s="16">
        <f t="shared" si="0"/>
        <v>9.9601593625498006E-4</v>
      </c>
      <c r="N12" s="16">
        <f t="shared" si="0"/>
        <v>9.9601593625498006E-4</v>
      </c>
      <c r="O12" s="16">
        <f t="shared" si="0"/>
        <v>0.23007968127490039</v>
      </c>
      <c r="P12" s="16">
        <f t="shared" si="0"/>
        <v>0.27988047808764938</v>
      </c>
      <c r="Q12" s="17">
        <f t="shared" si="0"/>
        <v>0.15039840637450197</v>
      </c>
    </row>
    <row r="13" spans="1:17">
      <c r="A13" s="4" t="s">
        <v>2</v>
      </c>
      <c r="B13" s="5">
        <v>0.1</v>
      </c>
      <c r="C13" s="16">
        <f t="shared" ref="C13:Q13" si="1">(C4+$B13)/(C$7+$B$16)</f>
        <v>0.267258382642998</v>
      </c>
      <c r="D13" s="16">
        <f t="shared" si="1"/>
        <v>0.33964143426294818</v>
      </c>
      <c r="E13" s="16">
        <f t="shared" si="1"/>
        <v>0.30976095617529881</v>
      </c>
      <c r="F13" s="16">
        <f t="shared" si="1"/>
        <v>0.23007968127490039</v>
      </c>
      <c r="G13" s="16">
        <f t="shared" si="1"/>
        <v>0.32293762575452717</v>
      </c>
      <c r="H13" s="16">
        <f t="shared" si="1"/>
        <v>0.37948207171314741</v>
      </c>
      <c r="I13" s="16">
        <f t="shared" si="1"/>
        <v>9.1549295774647876E-2</v>
      </c>
      <c r="J13" s="16">
        <f t="shared" si="1"/>
        <v>0.38560157790927019</v>
      </c>
      <c r="K13" s="16">
        <f t="shared" si="1"/>
        <v>0.46912350597609559</v>
      </c>
      <c r="L13" s="16">
        <f t="shared" si="1"/>
        <v>9.9601593625498006E-4</v>
      </c>
      <c r="M13" s="16">
        <f t="shared" si="1"/>
        <v>9.9601593625498006E-4</v>
      </c>
      <c r="N13" s="16">
        <f t="shared" si="1"/>
        <v>9.9601593625498006E-4</v>
      </c>
      <c r="O13" s="16">
        <f t="shared" si="1"/>
        <v>0.14043824701195218</v>
      </c>
      <c r="P13" s="16">
        <f t="shared" si="1"/>
        <v>0.39940239043824699</v>
      </c>
      <c r="Q13" s="17">
        <f t="shared" si="1"/>
        <v>0.25996015936254979</v>
      </c>
    </row>
    <row r="14" spans="1:17">
      <c r="A14" s="4" t="s">
        <v>3</v>
      </c>
      <c r="B14" s="5">
        <v>0.1</v>
      </c>
      <c r="C14" s="16">
        <f t="shared" ref="C14:Q14" si="2">(C5+$B14)/(C$7+$B$16)</f>
        <v>0.33629191321499013</v>
      </c>
      <c r="D14" s="16">
        <f t="shared" si="2"/>
        <v>0.27988047808764938</v>
      </c>
      <c r="E14" s="16">
        <f t="shared" si="2"/>
        <v>0.26992031872509958</v>
      </c>
      <c r="F14" s="16">
        <f t="shared" si="2"/>
        <v>0.3894422310756972</v>
      </c>
      <c r="G14" s="16">
        <f t="shared" si="2"/>
        <v>0.29275653923541245</v>
      </c>
      <c r="H14" s="16">
        <f t="shared" si="2"/>
        <v>0.25</v>
      </c>
      <c r="I14" s="16">
        <f t="shared" si="2"/>
        <v>0.36317907444668007</v>
      </c>
      <c r="J14" s="16">
        <f t="shared" si="2"/>
        <v>0.19822485207100593</v>
      </c>
      <c r="K14" s="16">
        <f t="shared" si="2"/>
        <v>0.27988047808764938</v>
      </c>
      <c r="L14" s="16">
        <f t="shared" si="2"/>
        <v>9.9601593625498006E-4</v>
      </c>
      <c r="M14" s="16">
        <f t="shared" si="2"/>
        <v>9.9601593625498006E-4</v>
      </c>
      <c r="N14" s="16">
        <f t="shared" si="2"/>
        <v>0.99701195219123495</v>
      </c>
      <c r="O14" s="16">
        <f t="shared" si="2"/>
        <v>0.48904382470119523</v>
      </c>
      <c r="P14" s="16">
        <f t="shared" si="2"/>
        <v>0.1802788844621514</v>
      </c>
      <c r="Q14" s="17">
        <f t="shared" si="2"/>
        <v>0.36952191235059761</v>
      </c>
    </row>
    <row r="15" spans="1:17">
      <c r="A15" s="4" t="s">
        <v>4</v>
      </c>
      <c r="B15" s="5">
        <v>0.1</v>
      </c>
      <c r="C15" s="16">
        <f t="shared" ref="C15:Q15" si="3">(C6+$B15)/(C$7+$B$16)</f>
        <v>0.18836291913214989</v>
      </c>
      <c r="D15" s="16">
        <f t="shared" si="3"/>
        <v>0.19023904382470119</v>
      </c>
      <c r="E15" s="16">
        <f t="shared" si="3"/>
        <v>0.2101593625498008</v>
      </c>
      <c r="F15" s="16">
        <f t="shared" si="3"/>
        <v>0.1802788844621514</v>
      </c>
      <c r="G15" s="16">
        <f t="shared" si="3"/>
        <v>0.2022132796780684</v>
      </c>
      <c r="H15" s="16">
        <f t="shared" si="3"/>
        <v>0.12051792828685258</v>
      </c>
      <c r="I15" s="16">
        <f t="shared" si="3"/>
        <v>6.1368209255533192E-2</v>
      </c>
      <c r="J15" s="16">
        <f t="shared" si="3"/>
        <v>0.1291913214990138</v>
      </c>
      <c r="K15" s="16">
        <f t="shared" si="3"/>
        <v>8.0677290836653384E-2</v>
      </c>
      <c r="L15" s="16">
        <f t="shared" si="3"/>
        <v>9.9601593625498006E-4</v>
      </c>
      <c r="M15" s="16">
        <f t="shared" si="3"/>
        <v>0.99701195219123495</v>
      </c>
      <c r="N15" s="16">
        <f t="shared" si="3"/>
        <v>9.9601593625498006E-4</v>
      </c>
      <c r="O15" s="16">
        <f t="shared" si="3"/>
        <v>0.14043824701195218</v>
      </c>
      <c r="P15" s="16">
        <f t="shared" si="3"/>
        <v>0.14043824701195218</v>
      </c>
      <c r="Q15" s="17">
        <f t="shared" si="3"/>
        <v>0.2201195219123506</v>
      </c>
    </row>
    <row r="16" spans="1:17" ht="15.75" thickBot="1">
      <c r="A16" s="7" t="s">
        <v>5</v>
      </c>
      <c r="B16" s="8">
        <f>SUM(B12:B15)</f>
        <v>0.4</v>
      </c>
      <c r="C16" s="18">
        <f t="shared" ref="C16:Q16" si="4">(C7+$B16)/(C$7+$B$16)</f>
        <v>1</v>
      </c>
      <c r="D16" s="18">
        <f t="shared" si="4"/>
        <v>1</v>
      </c>
      <c r="E16" s="18">
        <f t="shared" si="4"/>
        <v>1</v>
      </c>
      <c r="F16" s="18">
        <f t="shared" si="4"/>
        <v>1</v>
      </c>
      <c r="G16" s="18">
        <f t="shared" si="4"/>
        <v>1</v>
      </c>
      <c r="H16" s="18">
        <f t="shared" si="4"/>
        <v>1</v>
      </c>
      <c r="I16" s="18">
        <f t="shared" si="4"/>
        <v>1</v>
      </c>
      <c r="J16" s="18">
        <f t="shared" si="4"/>
        <v>1</v>
      </c>
      <c r="K16" s="18">
        <f t="shared" si="4"/>
        <v>1</v>
      </c>
      <c r="L16" s="18">
        <f t="shared" si="4"/>
        <v>1</v>
      </c>
      <c r="M16" s="18">
        <f t="shared" si="4"/>
        <v>1</v>
      </c>
      <c r="N16" s="18">
        <f t="shared" si="4"/>
        <v>1</v>
      </c>
      <c r="O16" s="18">
        <f t="shared" si="4"/>
        <v>1</v>
      </c>
      <c r="P16" s="18">
        <f t="shared" si="4"/>
        <v>1</v>
      </c>
      <c r="Q16" s="19">
        <f t="shared" si="4"/>
        <v>1</v>
      </c>
    </row>
    <row r="18" spans="1:18" ht="15.75" thickBot="1"/>
    <row r="19" spans="1:18" ht="15.75" thickBot="1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</row>
    <row r="20" spans="1:18">
      <c r="A20" s="1" t="s">
        <v>0</v>
      </c>
      <c r="B20" s="2" t="s">
        <v>6</v>
      </c>
      <c r="C20" s="2" t="s">
        <v>7</v>
      </c>
      <c r="D20" s="2">
        <v>-9</v>
      </c>
      <c r="E20" s="2">
        <v>-8</v>
      </c>
      <c r="F20" s="2">
        <v>-7</v>
      </c>
      <c r="G20" s="2">
        <v>-6</v>
      </c>
      <c r="H20" s="2">
        <v>-5</v>
      </c>
      <c r="I20" s="2">
        <v>-4</v>
      </c>
      <c r="J20" s="2">
        <v>-3</v>
      </c>
      <c r="K20" s="2">
        <v>-2</v>
      </c>
      <c r="L20" s="2">
        <v>-1</v>
      </c>
      <c r="M20" s="2" t="s">
        <v>1</v>
      </c>
      <c r="N20" s="2" t="s">
        <v>4</v>
      </c>
      <c r="O20" s="2" t="s">
        <v>3</v>
      </c>
      <c r="P20" s="2">
        <v>4</v>
      </c>
      <c r="Q20" s="2">
        <v>5</v>
      </c>
      <c r="R20" s="3">
        <v>6</v>
      </c>
    </row>
    <row r="21" spans="1:18">
      <c r="A21" s="4" t="s">
        <v>1</v>
      </c>
      <c r="B21" s="16">
        <v>0.15</v>
      </c>
      <c r="C21" s="5">
        <v>0.1</v>
      </c>
      <c r="D21" s="16">
        <f>LN(C12/$B21)</f>
        <v>0.3273199342108194</v>
      </c>
      <c r="E21" s="16">
        <f t="shared" ref="E21:R21" si="5">LN(D12/$B21)</f>
        <v>0.23764611268083666</v>
      </c>
      <c r="F21" s="16">
        <f t="shared" si="5"/>
        <v>0.33723081811027333</v>
      </c>
      <c r="G21" s="16">
        <f t="shared" si="5"/>
        <v>0.28867759269328264</v>
      </c>
      <c r="H21" s="16">
        <f t="shared" si="5"/>
        <v>0.19387980949513309</v>
      </c>
      <c r="I21" s="16">
        <f t="shared" si="5"/>
        <v>0.51082562376599072</v>
      </c>
      <c r="J21" s="16">
        <f t="shared" si="5"/>
        <v>1.1712500483350685</v>
      </c>
      <c r="K21" s="16">
        <f t="shared" si="5"/>
        <v>0.64878506790624546</v>
      </c>
      <c r="L21" s="16">
        <f t="shared" si="5"/>
        <v>0.12703624113686673</v>
      </c>
      <c r="M21" s="16">
        <f t="shared" si="5"/>
        <v>1.8941274639494272</v>
      </c>
      <c r="N21" s="16">
        <f t="shared" si="5"/>
        <v>-5.014627315365793</v>
      </c>
      <c r="O21" s="16">
        <f t="shared" si="5"/>
        <v>-5.014627315365793</v>
      </c>
      <c r="P21" s="16">
        <f t="shared" si="5"/>
        <v>0.42779039515600031</v>
      </c>
      <c r="Q21" s="16">
        <f t="shared" si="5"/>
        <v>0.62372735396795254</v>
      </c>
      <c r="R21" s="17">
        <f t="shared" si="5"/>
        <v>2.6525214491311235E-3</v>
      </c>
    </row>
    <row r="22" spans="1:18">
      <c r="A22" s="4" t="s">
        <v>2</v>
      </c>
      <c r="B22" s="16">
        <v>0.35</v>
      </c>
      <c r="C22" s="5">
        <v>0.1</v>
      </c>
      <c r="D22" s="16">
        <f t="shared" ref="D22:R22" si="6">LN(C13/$B22)</f>
        <v>-0.26971723877274995</v>
      </c>
      <c r="E22" s="16">
        <f t="shared" si="6"/>
        <v>-3.0042698469480031E-2</v>
      </c>
      <c r="F22" s="16">
        <f t="shared" si="6"/>
        <v>-0.12213226357376264</v>
      </c>
      <c r="G22" s="16">
        <f t="shared" si="6"/>
        <v>-0.4195074652312033</v>
      </c>
      <c r="H22" s="16">
        <f t="shared" si="6"/>
        <v>-8.0473959027880432E-2</v>
      </c>
      <c r="I22" s="16">
        <f t="shared" si="6"/>
        <v>8.0874199373704228E-2</v>
      </c>
      <c r="J22" s="16">
        <f t="shared" si="6"/>
        <v>-1.3410555756410463</v>
      </c>
      <c r="K22" s="16">
        <f t="shared" si="6"/>
        <v>9.6871500332914973E-2</v>
      </c>
      <c r="L22" s="16">
        <f t="shared" si="6"/>
        <v>0.29293291826342088</v>
      </c>
      <c r="M22" s="16">
        <f t="shared" si="6"/>
        <v>-5.8619251757529964</v>
      </c>
      <c r="N22" s="16">
        <f t="shared" si="6"/>
        <v>-5.8619251757529964</v>
      </c>
      <c r="O22" s="16">
        <f t="shared" si="6"/>
        <v>-5.8619251757529964</v>
      </c>
      <c r="P22" s="16">
        <f t="shared" si="6"/>
        <v>-0.91316528537482855</v>
      </c>
      <c r="Q22" s="16">
        <f t="shared" si="6"/>
        <v>0.13203625155357229</v>
      </c>
      <c r="R22" s="17">
        <f t="shared" si="6"/>
        <v>-0.29740476843030333</v>
      </c>
    </row>
    <row r="23" spans="1:18">
      <c r="A23" s="4" t="s">
        <v>3</v>
      </c>
      <c r="B23" s="16">
        <v>0.15</v>
      </c>
      <c r="C23" s="5">
        <v>0.1</v>
      </c>
      <c r="D23" s="16">
        <f t="shared" ref="D23:R23" si="7">LN(C14/$B23)</f>
        <v>0.80734427801826969</v>
      </c>
      <c r="E23" s="16">
        <f t="shared" si="7"/>
        <v>0.62372735396795254</v>
      </c>
      <c r="F23" s="16">
        <f t="shared" si="7"/>
        <v>0.58749150551390772</v>
      </c>
      <c r="G23" s="16">
        <f t="shared" si="7"/>
        <v>0.95408024461957253</v>
      </c>
      <c r="H23" s="16">
        <f t="shared" si="7"/>
        <v>0.6687060454007997</v>
      </c>
      <c r="I23" s="16">
        <f t="shared" si="7"/>
        <v>0.51082562376599072</v>
      </c>
      <c r="J23" s="16">
        <f t="shared" si="7"/>
        <v>0.88426073656218829</v>
      </c>
      <c r="K23" s="16">
        <f t="shared" si="7"/>
        <v>0.27876670879382864</v>
      </c>
      <c r="L23" s="16">
        <f t="shared" si="7"/>
        <v>0.62372735396795254</v>
      </c>
      <c r="M23" s="16">
        <f t="shared" si="7"/>
        <v>-5.014627315365793</v>
      </c>
      <c r="N23" s="16">
        <f t="shared" si="7"/>
        <v>-5.014627315365793</v>
      </c>
      <c r="O23" s="16">
        <f t="shared" si="7"/>
        <v>1.8941274639494272</v>
      </c>
      <c r="P23" s="16">
        <f t="shared" si="7"/>
        <v>1.1818168124287274</v>
      </c>
      <c r="Q23" s="16">
        <f t="shared" si="7"/>
        <v>0.18386971590003259</v>
      </c>
      <c r="R23" s="17">
        <f t="shared" si="7"/>
        <v>0.90157474724164199</v>
      </c>
    </row>
    <row r="24" spans="1:18">
      <c r="A24" s="4" t="s">
        <v>4</v>
      </c>
      <c r="B24" s="16">
        <v>0.35</v>
      </c>
      <c r="C24" s="5">
        <v>0.1</v>
      </c>
      <c r="D24" s="16">
        <f t="shared" ref="D24:R24" si="8">LN(C15/$B24)</f>
        <v>-0.61956263160582081</v>
      </c>
      <c r="E24" s="16">
        <f t="shared" si="8"/>
        <v>-0.60965174770636699</v>
      </c>
      <c r="F24" s="16">
        <f t="shared" si="8"/>
        <v>-0.51006704227693023</v>
      </c>
      <c r="G24" s="16">
        <f t="shared" si="8"/>
        <v>-0.66342814448717091</v>
      </c>
      <c r="H24" s="16">
        <f t="shared" si="8"/>
        <v>-0.54861017409882062</v>
      </c>
      <c r="I24" s="16">
        <f t="shared" si="8"/>
        <v>-1.0661346301562558</v>
      </c>
      <c r="J24" s="16">
        <f t="shared" si="8"/>
        <v>-1.7410412179845851</v>
      </c>
      <c r="K24" s="16">
        <f t="shared" si="8"/>
        <v>-0.99663873645129919</v>
      </c>
      <c r="L24" s="16">
        <f t="shared" si="8"/>
        <v>-1.467476021080558</v>
      </c>
      <c r="M24" s="16">
        <f t="shared" si="8"/>
        <v>-5.8619251757529964</v>
      </c>
      <c r="N24" s="16">
        <f t="shared" si="8"/>
        <v>1.0468296035622238</v>
      </c>
      <c r="O24" s="16">
        <f t="shared" si="8"/>
        <v>-5.8619251757529964</v>
      </c>
      <c r="P24" s="16">
        <f t="shared" si="8"/>
        <v>-0.91316528537482855</v>
      </c>
      <c r="Q24" s="16">
        <f t="shared" si="8"/>
        <v>-0.91316528537482855</v>
      </c>
      <c r="R24" s="17">
        <f t="shared" si="8"/>
        <v>-0.46376247423524392</v>
      </c>
    </row>
    <row r="25" spans="1:18" ht="15.75" thickBot="1">
      <c r="A25" s="7" t="s">
        <v>5</v>
      </c>
      <c r="B25" s="18">
        <v>1</v>
      </c>
      <c r="C25" s="8">
        <f>SUM(C21:C24)</f>
        <v>0.4</v>
      </c>
      <c r="D25" s="18">
        <f t="shared" ref="D25:R25" si="9">LN(C16/$B25)</f>
        <v>0</v>
      </c>
      <c r="E25" s="18">
        <f t="shared" si="9"/>
        <v>0</v>
      </c>
      <c r="F25" s="18">
        <f t="shared" si="9"/>
        <v>0</v>
      </c>
      <c r="G25" s="18">
        <f t="shared" si="9"/>
        <v>0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>
        <f t="shared" si="9"/>
        <v>0</v>
      </c>
      <c r="M25" s="18">
        <f t="shared" si="9"/>
        <v>0</v>
      </c>
      <c r="N25" s="18">
        <f t="shared" si="9"/>
        <v>0</v>
      </c>
      <c r="O25" s="18">
        <f t="shared" si="9"/>
        <v>0</v>
      </c>
      <c r="P25" s="18">
        <f t="shared" si="9"/>
        <v>0</v>
      </c>
      <c r="Q25" s="18">
        <f t="shared" si="9"/>
        <v>0</v>
      </c>
      <c r="R25" s="19">
        <f t="shared" si="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PWM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</dc:creator>
  <cp:lastModifiedBy>mgu</cp:lastModifiedBy>
  <dcterms:created xsi:type="dcterms:W3CDTF">2020-03-13T18:08:06Z</dcterms:created>
  <dcterms:modified xsi:type="dcterms:W3CDTF">2020-05-26T06:25:30Z</dcterms:modified>
</cp:coreProperties>
</file>